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_BILANCIO_CONS\CONSUN 17\11_MODELLI_PIA_PER_CONSUNTIVO_2017\"/>
    </mc:Choice>
  </mc:AlternateContent>
  <bookViews>
    <workbookView xWindow="120" yWindow="75" windowWidth="19020" windowHeight="12915" activeTab="1"/>
  </bookViews>
  <sheets>
    <sheet name="costi" sheetId="3" r:id="rId1"/>
    <sheet name="ricavi" sheetId="4" r:id="rId2"/>
  </sheets>
  <definedNames>
    <definedName name="SQCR_738990_76938_290261_35">costi!$E$39</definedName>
    <definedName name="SQCR_738990_76938_290261_38">costi!$E$42</definedName>
    <definedName name="SQCR_739032_76943_290271_13">ricavi!$E$17</definedName>
  </definedNames>
  <calcPr calcId="152511"/>
</workbook>
</file>

<file path=xl/calcChain.xml><?xml version="1.0" encoding="utf-8"?>
<calcChain xmlns="http://schemas.openxmlformats.org/spreadsheetml/2006/main">
  <c r="E19" i="4" l="1"/>
  <c r="E14" i="4"/>
  <c r="E16" i="4" s="1"/>
  <c r="E20" i="4" s="1"/>
  <c r="E37" i="3" l="1"/>
  <c r="E23" i="3"/>
  <c r="E38" i="3" s="1"/>
  <c r="E41" i="3" s="1"/>
  <c r="E44" i="3" s="1"/>
  <c r="E35" i="3" l="1"/>
</calcChain>
</file>

<file path=xl/sharedStrings.xml><?xml version="1.0" encoding="utf-8"?>
<sst xmlns="http://schemas.openxmlformats.org/spreadsheetml/2006/main" count="240" uniqueCount="128">
  <si>
    <t>Modello 1 - D.3 - CONSUNTIVO - Costi della direzione generale e supporto</t>
  </si>
  <si>
    <t>Costi della direzione generale e supporto</t>
  </si>
  <si>
    <t>Riga</t>
  </si>
  <si>
    <t>Rif.</t>
  </si>
  <si>
    <t/>
  </si>
  <si>
    <t>Euro/1000</t>
  </si>
  <si>
    <t>Consuntivo - Val. Comp.</t>
  </si>
  <si>
    <t>S</t>
  </si>
  <si>
    <t>Voci nel C/E settoriale</t>
  </si>
  <si>
    <t>D322</t>
  </si>
  <si>
    <t>B.2.11</t>
  </si>
  <si>
    <t>Personale sanitario altre forme contrattuali</t>
  </si>
  <si>
    <t>-</t>
  </si>
  <si>
    <t>D323</t>
  </si>
  <si>
    <t>B.2.13</t>
  </si>
  <si>
    <t>Personale non sanitario altre forme contrattuali</t>
  </si>
  <si>
    <t>D324</t>
  </si>
  <si>
    <t>B.5.</t>
  </si>
  <si>
    <t>Personale dipendente medico / veterinario</t>
  </si>
  <si>
    <t>D325</t>
  </si>
  <si>
    <t>Personale dipendente odontoiatrici ed altro Personale dipendente sanitario laureato</t>
  </si>
  <si>
    <t>D326</t>
  </si>
  <si>
    <t>Personale dipendente infermieristico</t>
  </si>
  <si>
    <t>D327</t>
  </si>
  <si>
    <t>Personale dipendente riabilitativo</t>
  </si>
  <si>
    <t>D328</t>
  </si>
  <si>
    <t>Personale dipendente sanitario dirigente non medici / veterinari</t>
  </si>
  <si>
    <t>D329</t>
  </si>
  <si>
    <t>Altro Personale dipendente sanitario</t>
  </si>
  <si>
    <t>D330</t>
  </si>
  <si>
    <t>B.6.</t>
  </si>
  <si>
    <t>Personale dipendente professionale dirigenti</t>
  </si>
  <si>
    <t>D331</t>
  </si>
  <si>
    <t>Personale dipendente professionale comparto</t>
  </si>
  <si>
    <t>D332</t>
  </si>
  <si>
    <t>B.7</t>
  </si>
  <si>
    <t>Personale dipendente tecnico dirigenti</t>
  </si>
  <si>
    <t>D333</t>
  </si>
  <si>
    <t>Personale dipendente tecnico comparto</t>
  </si>
  <si>
    <t>D334</t>
  </si>
  <si>
    <t>B.8</t>
  </si>
  <si>
    <t>Personale dipendente amministrativo dirigenti</t>
  </si>
  <si>
    <t>D335</t>
  </si>
  <si>
    <t>Personale dipendente amministrativo comparto</t>
  </si>
  <si>
    <t>D336</t>
  </si>
  <si>
    <t xml:space="preserve">Totale costo personale dipendente e varie forme contrattuali </t>
  </si>
  <si>
    <t>=</t>
  </si>
  <si>
    <t>D337</t>
  </si>
  <si>
    <t>B1</t>
  </si>
  <si>
    <t>Consumo prodotti farmaceutici (soltanto Omegna)</t>
  </si>
  <si>
    <t>D338</t>
  </si>
  <si>
    <t>Distribuzione diretta farmaci(soltanto Omegna)</t>
  </si>
  <si>
    <t>D339</t>
  </si>
  <si>
    <t>Consumo altri beni sanitari</t>
  </si>
  <si>
    <t>D340</t>
  </si>
  <si>
    <t>Consumo beni non sanitari</t>
  </si>
  <si>
    <t>D341</t>
  </si>
  <si>
    <t>B.2.8</t>
  </si>
  <si>
    <t>Compartecipazione sanitaria intramoenia(soltanto Omegna)</t>
  </si>
  <si>
    <t>D342</t>
  </si>
  <si>
    <t>B.2</t>
  </si>
  <si>
    <t>Altri servizi sanitari per erogazione di prestazioni(soltanto Omegna)</t>
  </si>
  <si>
    <t>D343</t>
  </si>
  <si>
    <t>Servizi non sanitari</t>
  </si>
  <si>
    <t>D344</t>
  </si>
  <si>
    <t>B</t>
  </si>
  <si>
    <t>Altri costi della produzione</t>
  </si>
  <si>
    <t>D345</t>
  </si>
  <si>
    <t>C</t>
  </si>
  <si>
    <t>Oneri finanziari</t>
  </si>
  <si>
    <t>D346</t>
  </si>
  <si>
    <t>Y</t>
  </si>
  <si>
    <t>Imposte e tasse IRAP</t>
  </si>
  <si>
    <t>D347</t>
  </si>
  <si>
    <t>Imposte e tasse non IRAP</t>
  </si>
  <si>
    <t>D348</t>
  </si>
  <si>
    <t>Totale costi da ribaltare</t>
  </si>
  <si>
    <t>D349</t>
  </si>
  <si>
    <t>D E</t>
  </si>
  <si>
    <t>Rettifiche e oneri straordinari</t>
  </si>
  <si>
    <t>D350</t>
  </si>
  <si>
    <t>Totale altri costi organizzativi</t>
  </si>
  <si>
    <t>D351</t>
  </si>
  <si>
    <t>Totale costi dei settori</t>
  </si>
  <si>
    <t>D352</t>
  </si>
  <si>
    <t>Dati di controllo</t>
  </si>
  <si>
    <t>D356</t>
  </si>
  <si>
    <t>Controllo Ribaltamento quota costi DG  e supporto (1)</t>
  </si>
  <si>
    <t>+</t>
  </si>
  <si>
    <t>D357</t>
  </si>
  <si>
    <t>Netto tra costi dei settori e dati di controllo</t>
  </si>
  <si>
    <t>D358</t>
  </si>
  <si>
    <t>Attribuzione libera professione</t>
  </si>
  <si>
    <t>D366</t>
  </si>
  <si>
    <t>Controllo Quota costi DG e supporto di competenza libera professione (2)</t>
  </si>
  <si>
    <t>D367</t>
  </si>
  <si>
    <t>Netto attribuzione libera professione (3)</t>
  </si>
  <si>
    <t>Modello 1 - D.4 - CONSUNTIVO - Ricavi della direzione generale e supporto</t>
  </si>
  <si>
    <t>Ricavi della direzione generale e supporto</t>
  </si>
  <si>
    <t>D410</t>
  </si>
  <si>
    <t>A1a</t>
  </si>
  <si>
    <t>Contributi in c/esercizio vincolati dalla regione</t>
  </si>
  <si>
    <t>D411</t>
  </si>
  <si>
    <t>A1C A1c</t>
  </si>
  <si>
    <t>Contributi da altri</t>
  </si>
  <si>
    <t>D413</t>
  </si>
  <si>
    <t>A3</t>
  </si>
  <si>
    <t>Concorsi, recuperi e rimborsi per attività tipiche</t>
  </si>
  <si>
    <t>D415</t>
  </si>
  <si>
    <t>A2+A5</t>
  </si>
  <si>
    <t>Altri ricavi (incl. addebiti diretti A2)</t>
  </si>
  <si>
    <t>D416</t>
  </si>
  <si>
    <t>Proventi finanziari</t>
  </si>
  <si>
    <t>D417</t>
  </si>
  <si>
    <t>Totale ricavi da ribaltare</t>
  </si>
  <si>
    <t>D418</t>
  </si>
  <si>
    <t>Rettifiche / proventi straordinari</t>
  </si>
  <si>
    <t>D419</t>
  </si>
  <si>
    <t>Totale ricavi di settore</t>
  </si>
  <si>
    <t>D423</t>
  </si>
  <si>
    <t>D426</t>
  </si>
  <si>
    <t>Controllo Ribaltamento quota ricavi DG  e supporto (1)</t>
  </si>
  <si>
    <t>D427</t>
  </si>
  <si>
    <t>Totale dati di controllo</t>
  </si>
  <si>
    <t>D428</t>
  </si>
  <si>
    <t>Netto del settore (2)</t>
  </si>
  <si>
    <t>D410du</t>
  </si>
  <si>
    <t>Finanziamento funzione diplomi universitari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</si>
</sst>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color rgb="FF120000"/>
      <name val="MS Sans Serif"/>
      <family val="2"/>
    </font>
    <font>
      <sz val="8"/>
      <color theme="1"/>
      <name val="Calibri"/>
      <family val="2"/>
      <scheme val="minor"/>
    </font>
    <font>
      <b/>
      <sz val="8"/>
      <color rgb="FF000000"/>
      <name val="MS Sans Serif"/>
      <family val="2"/>
    </font>
    <font>
      <sz val="8"/>
      <color rgb="FF000000"/>
      <name val="MS Sans Serif"/>
      <family val="2"/>
    </font>
    <font>
      <sz val="8"/>
      <color rgb="FF010000"/>
      <name val="MS Sans Serif"/>
      <family val="2"/>
    </font>
    <font>
      <sz val="8"/>
      <color rgb="FFC0C0C0"/>
      <name val="MS Sans Serif"/>
      <family val="2"/>
    </font>
    <font>
      <sz val="8"/>
      <color rgb="FF0000FF"/>
      <name val="Calibri"/>
      <family val="2"/>
      <scheme val="minor"/>
    </font>
    <font>
      <b/>
      <sz val="8"/>
      <color rgb="FF0000FF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4D0C8"/>
        <bgColor indexed="64"/>
      </patternFill>
    </fill>
    <fill>
      <patternFill patternType="solid">
        <fgColor rgb="FFC6C6C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1" xfId="0" quotePrefix="1" applyNumberFormat="1" applyFont="1" applyFill="1" applyBorder="1"/>
    <xf numFmtId="4" fontId="3" fillId="2" borderId="1" xfId="0" quotePrefix="1" applyNumberFormat="1" applyFont="1" applyFill="1" applyBorder="1"/>
    <xf numFmtId="0" fontId="4" fillId="3" borderId="1" xfId="0" quotePrefix="1" applyNumberFormat="1" applyFont="1" applyFill="1" applyBorder="1"/>
    <xf numFmtId="4" fontId="4" fillId="2" borderId="1" xfId="0" applyNumberFormat="1" applyFont="1" applyFill="1" applyBorder="1"/>
    <xf numFmtId="4" fontId="5" fillId="2" borderId="1" xfId="0" applyNumberFormat="1" applyFont="1" applyFill="1" applyBorder="1"/>
    <xf numFmtId="0" fontId="3" fillId="4" borderId="1" xfId="0" quotePrefix="1" applyNumberFormat="1" applyFont="1" applyFill="1" applyBorder="1"/>
    <xf numFmtId="4" fontId="3" fillId="4" borderId="1" xfId="0" applyNumberFormat="1" applyFont="1" applyFill="1" applyBorder="1"/>
    <xf numFmtId="4" fontId="6" fillId="5" borderId="1" xfId="0" applyNumberFormat="1" applyFont="1" applyFill="1" applyBorder="1"/>
    <xf numFmtId="0" fontId="7" fillId="2" borderId="0" xfId="0" applyFont="1" applyFill="1"/>
    <xf numFmtId="0" fontId="8" fillId="2" borderId="0" xfId="0" applyFont="1" applyFill="1"/>
    <xf numFmtId="4" fontId="3" fillId="2" borderId="1" xfId="0" quotePrefix="1" applyNumberFormat="1" applyFont="1" applyFill="1" applyBorder="1" applyAlignment="1">
      <alignment horizontal="center"/>
    </xf>
    <xf numFmtId="0" fontId="3" fillId="3" borderId="1" xfId="0" quotePrefix="1" applyNumberFormat="1" applyFont="1" applyFill="1" applyBorder="1"/>
    <xf numFmtId="4" fontId="3" fillId="2" borderId="1" xfId="0" applyNumberFormat="1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/>
  </sheetViews>
  <sheetFormatPr defaultRowHeight="11.25" x14ac:dyDescent="0.2"/>
  <cols>
    <col min="1" max="1" width="5.5703125" style="2" bestFit="1" customWidth="1"/>
    <col min="2" max="2" width="6.28515625" style="2" customWidth="1"/>
    <col min="3" max="3" width="58.28515625" style="2" bestFit="1" customWidth="1"/>
    <col min="4" max="4" width="2.42578125" style="2" bestFit="1" customWidth="1"/>
    <col min="5" max="5" width="21" style="2" bestFit="1" customWidth="1"/>
    <col min="6" max="16384" width="9.140625" style="2"/>
  </cols>
  <sheetData>
    <row r="1" spans="1:5" x14ac:dyDescent="0.2">
      <c r="B1" s="1"/>
    </row>
    <row r="2" spans="1:5" s="11" customFormat="1" x14ac:dyDescent="0.2">
      <c r="B2" s="12" t="s">
        <v>0</v>
      </c>
    </row>
    <row r="3" spans="1:5" s="11" customFormat="1" x14ac:dyDescent="0.2">
      <c r="B3" s="12" t="s">
        <v>1</v>
      </c>
    </row>
    <row r="5" spans="1:5" x14ac:dyDescent="0.2">
      <c r="A5" s="3" t="s">
        <v>2</v>
      </c>
      <c r="B5" s="3" t="s">
        <v>3</v>
      </c>
      <c r="C5" s="3" t="s">
        <v>4</v>
      </c>
      <c r="D5" s="3" t="s">
        <v>4</v>
      </c>
      <c r="E5" s="13" t="s">
        <v>5</v>
      </c>
    </row>
    <row r="6" spans="1:5" x14ac:dyDescent="0.2">
      <c r="A6" s="3" t="s">
        <v>4</v>
      </c>
      <c r="B6" s="3" t="s">
        <v>4</v>
      </c>
      <c r="C6" s="3" t="s">
        <v>4</v>
      </c>
      <c r="D6" s="3" t="s">
        <v>4</v>
      </c>
      <c r="E6" s="13" t="s">
        <v>6</v>
      </c>
    </row>
    <row r="7" spans="1:5" x14ac:dyDescent="0.2">
      <c r="A7" s="3" t="s">
        <v>4</v>
      </c>
      <c r="B7" s="3" t="s">
        <v>4</v>
      </c>
      <c r="C7" s="3" t="s">
        <v>4</v>
      </c>
      <c r="D7" s="3" t="s">
        <v>7</v>
      </c>
      <c r="E7" s="4" t="s">
        <v>4</v>
      </c>
    </row>
    <row r="8" spans="1:5" x14ac:dyDescent="0.2">
      <c r="A8" s="3" t="s">
        <v>4</v>
      </c>
      <c r="B8" s="3" t="s">
        <v>4</v>
      </c>
      <c r="C8" s="3" t="s">
        <v>8</v>
      </c>
      <c r="D8" s="3" t="s">
        <v>4</v>
      </c>
      <c r="E8" s="4" t="s">
        <v>4</v>
      </c>
    </row>
    <row r="9" spans="1:5" x14ac:dyDescent="0.2">
      <c r="A9" s="5" t="s">
        <v>9</v>
      </c>
      <c r="B9" s="5" t="s">
        <v>10</v>
      </c>
      <c r="C9" s="5" t="s">
        <v>11</v>
      </c>
      <c r="D9" s="5" t="s">
        <v>12</v>
      </c>
      <c r="E9" s="6">
        <v>0</v>
      </c>
    </row>
    <row r="10" spans="1:5" x14ac:dyDescent="0.2">
      <c r="A10" s="5" t="s">
        <v>13</v>
      </c>
      <c r="B10" s="5" t="s">
        <v>14</v>
      </c>
      <c r="C10" s="5" t="s">
        <v>15</v>
      </c>
      <c r="D10" s="5" t="s">
        <v>12</v>
      </c>
      <c r="E10" s="6">
        <v>-1.82</v>
      </c>
    </row>
    <row r="11" spans="1:5" x14ac:dyDescent="0.2">
      <c r="A11" s="5" t="s">
        <v>16</v>
      </c>
      <c r="B11" s="5" t="s">
        <v>17</v>
      </c>
      <c r="C11" s="5" t="s">
        <v>18</v>
      </c>
      <c r="D11" s="5" t="s">
        <v>12</v>
      </c>
      <c r="E11" s="6">
        <v>-654.34</v>
      </c>
    </row>
    <row r="12" spans="1:5" x14ac:dyDescent="0.2">
      <c r="A12" s="5" t="s">
        <v>19</v>
      </c>
      <c r="B12" s="5" t="s">
        <v>17</v>
      </c>
      <c r="C12" s="5" t="s">
        <v>20</v>
      </c>
      <c r="D12" s="5" t="s">
        <v>12</v>
      </c>
      <c r="E12" s="7">
        <v>-63.55</v>
      </c>
    </row>
    <row r="13" spans="1:5" x14ac:dyDescent="0.2">
      <c r="A13" s="5" t="s">
        <v>21</v>
      </c>
      <c r="B13" s="5" t="s">
        <v>17</v>
      </c>
      <c r="C13" s="5" t="s">
        <v>22</v>
      </c>
      <c r="D13" s="5" t="s">
        <v>12</v>
      </c>
      <c r="E13" s="6">
        <v>-390.61</v>
      </c>
    </row>
    <row r="14" spans="1:5" x14ac:dyDescent="0.2">
      <c r="A14" s="5" t="s">
        <v>23</v>
      </c>
      <c r="B14" s="5" t="s">
        <v>17</v>
      </c>
      <c r="C14" s="5" t="s">
        <v>24</v>
      </c>
      <c r="D14" s="5" t="s">
        <v>12</v>
      </c>
      <c r="E14" s="6">
        <v>-83.5</v>
      </c>
    </row>
    <row r="15" spans="1:5" x14ac:dyDescent="0.2">
      <c r="A15" s="5" t="s">
        <v>25</v>
      </c>
      <c r="B15" s="5" t="s">
        <v>17</v>
      </c>
      <c r="C15" s="5" t="s">
        <v>26</v>
      </c>
      <c r="D15" s="5" t="s">
        <v>12</v>
      </c>
      <c r="E15" s="6">
        <v>0</v>
      </c>
    </row>
    <row r="16" spans="1:5" x14ac:dyDescent="0.2">
      <c r="A16" s="5" t="s">
        <v>27</v>
      </c>
      <c r="B16" s="5" t="s">
        <v>17</v>
      </c>
      <c r="C16" s="5" t="s">
        <v>28</v>
      </c>
      <c r="D16" s="5" t="s">
        <v>12</v>
      </c>
      <c r="E16" s="6">
        <v>-158.01</v>
      </c>
    </row>
    <row r="17" spans="1:5" x14ac:dyDescent="0.2">
      <c r="A17" s="5" t="s">
        <v>29</v>
      </c>
      <c r="B17" s="5" t="s">
        <v>30</v>
      </c>
      <c r="C17" s="5" t="s">
        <v>31</v>
      </c>
      <c r="D17" s="5" t="s">
        <v>12</v>
      </c>
      <c r="E17" s="6">
        <v>-529.89</v>
      </c>
    </row>
    <row r="18" spans="1:5" x14ac:dyDescent="0.2">
      <c r="A18" s="5" t="s">
        <v>32</v>
      </c>
      <c r="B18" s="5" t="s">
        <v>30</v>
      </c>
      <c r="C18" s="5" t="s">
        <v>33</v>
      </c>
      <c r="D18" s="5" t="s">
        <v>12</v>
      </c>
      <c r="E18" s="6">
        <v>0</v>
      </c>
    </row>
    <row r="19" spans="1:5" x14ac:dyDescent="0.2">
      <c r="A19" s="5" t="s">
        <v>34</v>
      </c>
      <c r="B19" s="5" t="s">
        <v>35</v>
      </c>
      <c r="C19" s="5" t="s">
        <v>36</v>
      </c>
      <c r="D19" s="5" t="s">
        <v>12</v>
      </c>
      <c r="E19" s="6">
        <v>0</v>
      </c>
    </row>
    <row r="20" spans="1:5" x14ac:dyDescent="0.2">
      <c r="A20" s="5" t="s">
        <v>37</v>
      </c>
      <c r="B20" s="5" t="s">
        <v>35</v>
      </c>
      <c r="C20" s="5" t="s">
        <v>38</v>
      </c>
      <c r="D20" s="5" t="s">
        <v>12</v>
      </c>
      <c r="E20" s="6">
        <v>-9073.35</v>
      </c>
    </row>
    <row r="21" spans="1:5" x14ac:dyDescent="0.2">
      <c r="A21" s="5" t="s">
        <v>39</v>
      </c>
      <c r="B21" s="5" t="s">
        <v>40</v>
      </c>
      <c r="C21" s="5" t="s">
        <v>41</v>
      </c>
      <c r="D21" s="5" t="s">
        <v>12</v>
      </c>
      <c r="E21" s="6">
        <v>-1709.42</v>
      </c>
    </row>
    <row r="22" spans="1:5" x14ac:dyDescent="0.2">
      <c r="A22" s="5" t="s">
        <v>42</v>
      </c>
      <c r="B22" s="5" t="s">
        <v>40</v>
      </c>
      <c r="C22" s="5" t="s">
        <v>43</v>
      </c>
      <c r="D22" s="5" t="s">
        <v>12</v>
      </c>
      <c r="E22" s="6">
        <v>-7751.95</v>
      </c>
    </row>
    <row r="23" spans="1:5" x14ac:dyDescent="0.2">
      <c r="A23" s="8" t="s">
        <v>44</v>
      </c>
      <c r="B23" s="8" t="s">
        <v>4</v>
      </c>
      <c r="C23" s="8" t="s">
        <v>45</v>
      </c>
      <c r="D23" s="8" t="s">
        <v>46</v>
      </c>
      <c r="E23" s="9">
        <f>E9+E10+E11+E12+E13+E14+E15+E16+E17+E18+E19+E20+E21+E22</f>
        <v>-20416.439999999999</v>
      </c>
    </row>
    <row r="24" spans="1:5" x14ac:dyDescent="0.2">
      <c r="A24" s="5" t="s">
        <v>47</v>
      </c>
      <c r="B24" s="5" t="s">
        <v>48</v>
      </c>
      <c r="C24" s="5" t="s">
        <v>49</v>
      </c>
      <c r="D24" s="5" t="s">
        <v>12</v>
      </c>
      <c r="E24" s="6">
        <v>-53.8</v>
      </c>
    </row>
    <row r="25" spans="1:5" x14ac:dyDescent="0.2">
      <c r="A25" s="5" t="s">
        <v>50</v>
      </c>
      <c r="B25" s="5" t="s">
        <v>48</v>
      </c>
      <c r="C25" s="5" t="s">
        <v>51</v>
      </c>
      <c r="D25" s="5" t="s">
        <v>12</v>
      </c>
      <c r="E25" s="6">
        <v>0</v>
      </c>
    </row>
    <row r="26" spans="1:5" x14ac:dyDescent="0.2">
      <c r="A26" s="5" t="s">
        <v>52</v>
      </c>
      <c r="B26" s="5" t="s">
        <v>48</v>
      </c>
      <c r="C26" s="5" t="s">
        <v>53</v>
      </c>
      <c r="D26" s="5" t="s">
        <v>12</v>
      </c>
      <c r="E26" s="6">
        <v>-46.71</v>
      </c>
    </row>
    <row r="27" spans="1:5" x14ac:dyDescent="0.2">
      <c r="A27" s="5" t="s">
        <v>54</v>
      </c>
      <c r="B27" s="5" t="s">
        <v>48</v>
      </c>
      <c r="C27" s="5" t="s">
        <v>55</v>
      </c>
      <c r="D27" s="5" t="s">
        <v>12</v>
      </c>
      <c r="E27" s="6">
        <v>-463.8</v>
      </c>
    </row>
    <row r="28" spans="1:5" x14ac:dyDescent="0.2">
      <c r="A28" s="5" t="s">
        <v>56</v>
      </c>
      <c r="B28" s="5" t="s">
        <v>57</v>
      </c>
      <c r="C28" s="5" t="s">
        <v>58</v>
      </c>
      <c r="D28" s="5" t="s">
        <v>12</v>
      </c>
      <c r="E28" s="6">
        <v>0</v>
      </c>
    </row>
    <row r="29" spans="1:5" x14ac:dyDescent="0.2">
      <c r="A29" s="5" t="s">
        <v>59</v>
      </c>
      <c r="B29" s="5" t="s">
        <v>60</v>
      </c>
      <c r="C29" s="5" t="s">
        <v>61</v>
      </c>
      <c r="D29" s="5" t="s">
        <v>12</v>
      </c>
      <c r="E29" s="6">
        <v>-624.65</v>
      </c>
    </row>
    <row r="30" spans="1:5" x14ac:dyDescent="0.2">
      <c r="A30" s="5" t="s">
        <v>62</v>
      </c>
      <c r="B30" s="5" t="s">
        <v>60</v>
      </c>
      <c r="C30" s="5" t="s">
        <v>63</v>
      </c>
      <c r="D30" s="5" t="s">
        <v>12</v>
      </c>
      <c r="E30" s="6">
        <v>-9764.77</v>
      </c>
    </row>
    <row r="31" spans="1:5" x14ac:dyDescent="0.2">
      <c r="A31" s="5" t="s">
        <v>64</v>
      </c>
      <c r="B31" s="5" t="s">
        <v>65</v>
      </c>
      <c r="C31" s="5" t="s">
        <v>66</v>
      </c>
      <c r="D31" s="5" t="s">
        <v>12</v>
      </c>
      <c r="E31" s="6">
        <v>-9937.86</v>
      </c>
    </row>
    <row r="32" spans="1:5" x14ac:dyDescent="0.2">
      <c r="A32" s="5" t="s">
        <v>67</v>
      </c>
      <c r="B32" s="5" t="s">
        <v>68</v>
      </c>
      <c r="C32" s="5" t="s">
        <v>69</v>
      </c>
      <c r="D32" s="5" t="s">
        <v>12</v>
      </c>
      <c r="E32" s="6">
        <v>-970.77</v>
      </c>
    </row>
    <row r="33" spans="1:5" x14ac:dyDescent="0.2">
      <c r="A33" s="5" t="s">
        <v>70</v>
      </c>
      <c r="B33" s="5" t="s">
        <v>71</v>
      </c>
      <c r="C33" s="5" t="s">
        <v>72</v>
      </c>
      <c r="D33" s="5" t="s">
        <v>12</v>
      </c>
      <c r="E33" s="6">
        <v>-1.1499999999999999</v>
      </c>
    </row>
    <row r="34" spans="1:5" x14ac:dyDescent="0.2">
      <c r="A34" s="5" t="s">
        <v>73</v>
      </c>
      <c r="B34" s="5" t="s">
        <v>71</v>
      </c>
      <c r="C34" s="5" t="s">
        <v>74</v>
      </c>
      <c r="D34" s="5" t="s">
        <v>12</v>
      </c>
      <c r="E34" s="6">
        <v>-700.05</v>
      </c>
    </row>
    <row r="35" spans="1:5" x14ac:dyDescent="0.2">
      <c r="A35" s="8" t="s">
        <v>75</v>
      </c>
      <c r="B35" s="8" t="s">
        <v>4</v>
      </c>
      <c r="C35" s="8" t="s">
        <v>76</v>
      </c>
      <c r="D35" s="8" t="s">
        <v>46</v>
      </c>
      <c r="E35" s="9">
        <f>E23+E24+E25+E26+E27+E28+E29+E30+E31+E32+E33+E34</f>
        <v>-42980</v>
      </c>
    </row>
    <row r="36" spans="1:5" x14ac:dyDescent="0.2">
      <c r="A36" s="5" t="s">
        <v>77</v>
      </c>
      <c r="B36" s="5" t="s">
        <v>78</v>
      </c>
      <c r="C36" s="5" t="s">
        <v>79</v>
      </c>
      <c r="D36" s="5" t="s">
        <v>12</v>
      </c>
      <c r="E36" s="6">
        <v>-17.54</v>
      </c>
    </row>
    <row r="37" spans="1:5" x14ac:dyDescent="0.2">
      <c r="A37" s="8" t="s">
        <v>80</v>
      </c>
      <c r="B37" s="8" t="s">
        <v>4</v>
      </c>
      <c r="C37" s="8" t="s">
        <v>81</v>
      </c>
      <c r="D37" s="8" t="s">
        <v>46</v>
      </c>
      <c r="E37" s="9">
        <f>E24+E25+E26+E27+E28+E29+E30+E31+E32+E33+E34+E36</f>
        <v>-22581.100000000002</v>
      </c>
    </row>
    <row r="38" spans="1:5" x14ac:dyDescent="0.2">
      <c r="A38" s="8" t="s">
        <v>82</v>
      </c>
      <c r="B38" s="8" t="s">
        <v>4</v>
      </c>
      <c r="C38" s="8" t="s">
        <v>83</v>
      </c>
      <c r="D38" s="8" t="s">
        <v>46</v>
      </c>
      <c r="E38" s="9">
        <f>E23+E37</f>
        <v>-42997.54</v>
      </c>
    </row>
    <row r="39" spans="1:5" x14ac:dyDescent="0.2">
      <c r="A39" s="5" t="s">
        <v>84</v>
      </c>
      <c r="B39" s="5" t="s">
        <v>4</v>
      </c>
      <c r="C39" s="5" t="s">
        <v>85</v>
      </c>
      <c r="D39" s="5" t="s">
        <v>4</v>
      </c>
      <c r="E39" s="10">
        <v>0</v>
      </c>
    </row>
    <row r="40" spans="1:5" x14ac:dyDescent="0.2">
      <c r="A40" s="5" t="s">
        <v>86</v>
      </c>
      <c r="B40" s="5" t="s">
        <v>4</v>
      </c>
      <c r="C40" s="5" t="s">
        <v>87</v>
      </c>
      <c r="D40" s="5" t="s">
        <v>88</v>
      </c>
      <c r="E40" s="6">
        <v>42980</v>
      </c>
    </row>
    <row r="41" spans="1:5" x14ac:dyDescent="0.2">
      <c r="A41" s="8" t="s">
        <v>89</v>
      </c>
      <c r="B41" s="8" t="s">
        <v>4</v>
      </c>
      <c r="C41" s="8" t="s">
        <v>90</v>
      </c>
      <c r="D41" s="8" t="s">
        <v>46</v>
      </c>
      <c r="E41" s="9">
        <f>E38+E40</f>
        <v>-17.540000000000873</v>
      </c>
    </row>
    <row r="42" spans="1:5" x14ac:dyDescent="0.2">
      <c r="A42" s="5" t="s">
        <v>91</v>
      </c>
      <c r="B42" s="5" t="s">
        <v>4</v>
      </c>
      <c r="C42" s="5" t="s">
        <v>92</v>
      </c>
      <c r="D42" s="5" t="s">
        <v>4</v>
      </c>
      <c r="E42" s="10">
        <v>0</v>
      </c>
    </row>
    <row r="43" spans="1:5" x14ac:dyDescent="0.2">
      <c r="A43" s="5" t="s">
        <v>93</v>
      </c>
      <c r="B43" s="5" t="s">
        <v>4</v>
      </c>
      <c r="C43" s="5" t="s">
        <v>94</v>
      </c>
      <c r="D43" s="5" t="s">
        <v>88</v>
      </c>
      <c r="E43" s="6">
        <v>0</v>
      </c>
    </row>
    <row r="44" spans="1:5" x14ac:dyDescent="0.2">
      <c r="A44" s="8" t="s">
        <v>95</v>
      </c>
      <c r="B44" s="8" t="s">
        <v>4</v>
      </c>
      <c r="C44" s="8" t="s">
        <v>96</v>
      </c>
      <c r="D44" s="8" t="s">
        <v>46</v>
      </c>
      <c r="E44" s="9">
        <f>E41+E43</f>
        <v>-17.540000000000873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C4" sqref="C4"/>
    </sheetView>
  </sheetViews>
  <sheetFormatPr defaultRowHeight="11.25" x14ac:dyDescent="0.2"/>
  <cols>
    <col min="1" max="1" width="7.5703125" style="2" bestFit="1" customWidth="1"/>
    <col min="2" max="2" width="7" style="2" customWidth="1"/>
    <col min="3" max="3" width="38.28515625" style="2" bestFit="1" customWidth="1"/>
    <col min="4" max="4" width="1.7109375" style="2" customWidth="1"/>
    <col min="5" max="5" width="21" style="2" bestFit="1" customWidth="1"/>
    <col min="6" max="16384" width="9.140625" style="2"/>
  </cols>
  <sheetData>
    <row r="1" spans="1:5" x14ac:dyDescent="0.2">
      <c r="B1" s="1"/>
    </row>
    <row r="2" spans="1:5" s="11" customFormat="1" x14ac:dyDescent="0.2">
      <c r="B2" s="12" t="s">
        <v>97</v>
      </c>
    </row>
    <row r="3" spans="1:5" s="11" customFormat="1" x14ac:dyDescent="0.2">
      <c r="B3" s="12" t="s">
        <v>98</v>
      </c>
    </row>
    <row r="5" spans="1:5" x14ac:dyDescent="0.2">
      <c r="A5" s="3" t="s">
        <v>2</v>
      </c>
      <c r="B5" s="3" t="s">
        <v>3</v>
      </c>
      <c r="C5" s="3" t="s">
        <v>4</v>
      </c>
      <c r="D5" s="3" t="s">
        <v>4</v>
      </c>
      <c r="E5" s="13" t="s">
        <v>5</v>
      </c>
    </row>
    <row r="6" spans="1:5" x14ac:dyDescent="0.2">
      <c r="A6" s="3" t="s">
        <v>4</v>
      </c>
      <c r="B6" s="3" t="s">
        <v>4</v>
      </c>
      <c r="C6" s="3" t="s">
        <v>4</v>
      </c>
      <c r="D6" s="3" t="s">
        <v>4</v>
      </c>
      <c r="E6" s="13" t="s">
        <v>6</v>
      </c>
    </row>
    <row r="7" spans="1:5" x14ac:dyDescent="0.2">
      <c r="A7" s="3" t="s">
        <v>4</v>
      </c>
      <c r="B7" s="3" t="s">
        <v>4</v>
      </c>
      <c r="C7" s="3" t="s">
        <v>4</v>
      </c>
      <c r="D7" s="3" t="s">
        <v>7</v>
      </c>
      <c r="E7" s="4" t="s">
        <v>4</v>
      </c>
    </row>
    <row r="8" spans="1:5" x14ac:dyDescent="0.2">
      <c r="A8" s="3" t="s">
        <v>4</v>
      </c>
      <c r="B8" s="3" t="s">
        <v>4</v>
      </c>
      <c r="C8" s="3" t="s">
        <v>8</v>
      </c>
      <c r="D8" s="3" t="s">
        <v>4</v>
      </c>
      <c r="E8" s="4" t="s">
        <v>4</v>
      </c>
    </row>
    <row r="9" spans="1:5" x14ac:dyDescent="0.2">
      <c r="A9" s="5" t="s">
        <v>99</v>
      </c>
      <c r="B9" s="5" t="s">
        <v>100</v>
      </c>
      <c r="C9" s="5" t="s">
        <v>101</v>
      </c>
      <c r="D9" s="5" t="s">
        <v>88</v>
      </c>
      <c r="E9" s="6">
        <v>2198.08</v>
      </c>
    </row>
    <row r="10" spans="1:5" x14ac:dyDescent="0.2">
      <c r="A10" s="5" t="s">
        <v>102</v>
      </c>
      <c r="B10" s="5" t="s">
        <v>103</v>
      </c>
      <c r="C10" s="5" t="s">
        <v>104</v>
      </c>
      <c r="D10" s="5" t="s">
        <v>88</v>
      </c>
      <c r="E10" s="6">
        <v>0.16</v>
      </c>
    </row>
    <row r="11" spans="1:5" x14ac:dyDescent="0.2">
      <c r="A11" s="5" t="s">
        <v>105</v>
      </c>
      <c r="B11" s="5" t="s">
        <v>106</v>
      </c>
      <c r="C11" s="5" t="s">
        <v>107</v>
      </c>
      <c r="D11" s="5" t="s">
        <v>88</v>
      </c>
      <c r="E11" s="6">
        <v>2821.44</v>
      </c>
    </row>
    <row r="12" spans="1:5" x14ac:dyDescent="0.2">
      <c r="A12" s="5" t="s">
        <v>108</v>
      </c>
      <c r="B12" s="5" t="s">
        <v>109</v>
      </c>
      <c r="C12" s="5" t="s">
        <v>110</v>
      </c>
      <c r="D12" s="5" t="s">
        <v>88</v>
      </c>
      <c r="E12" s="6">
        <v>6.06</v>
      </c>
    </row>
    <row r="13" spans="1:5" x14ac:dyDescent="0.2">
      <c r="A13" s="5" t="s">
        <v>111</v>
      </c>
      <c r="B13" s="5" t="s">
        <v>68</v>
      </c>
      <c r="C13" s="5" t="s">
        <v>112</v>
      </c>
      <c r="D13" s="5" t="s">
        <v>88</v>
      </c>
      <c r="E13" s="6">
        <v>0.05</v>
      </c>
    </row>
    <row r="14" spans="1:5" x14ac:dyDescent="0.2">
      <c r="A14" s="8" t="s">
        <v>113</v>
      </c>
      <c r="B14" s="8" t="s">
        <v>4</v>
      </c>
      <c r="C14" s="8" t="s">
        <v>114</v>
      </c>
      <c r="D14" s="8" t="s">
        <v>46</v>
      </c>
      <c r="E14" s="9">
        <f>E9+E10+E11+E12+E13</f>
        <v>5025.7900000000009</v>
      </c>
    </row>
    <row r="15" spans="1:5" x14ac:dyDescent="0.2">
      <c r="A15" s="5" t="s">
        <v>115</v>
      </c>
      <c r="B15" s="5" t="s">
        <v>78</v>
      </c>
      <c r="C15" s="5" t="s">
        <v>116</v>
      </c>
      <c r="D15" s="5" t="s">
        <v>88</v>
      </c>
      <c r="E15" s="6">
        <v>2102.23</v>
      </c>
    </row>
    <row r="16" spans="1:5" x14ac:dyDescent="0.2">
      <c r="A16" s="8" t="s">
        <v>117</v>
      </c>
      <c r="B16" s="8" t="s">
        <v>4</v>
      </c>
      <c r="C16" s="8" t="s">
        <v>118</v>
      </c>
      <c r="D16" s="8" t="s">
        <v>46</v>
      </c>
      <c r="E16" s="9">
        <f>E14+E15</f>
        <v>7128.02</v>
      </c>
    </row>
    <row r="17" spans="1:5" x14ac:dyDescent="0.2">
      <c r="A17" s="14" t="s">
        <v>119</v>
      </c>
      <c r="B17" s="14" t="s">
        <v>4</v>
      </c>
      <c r="C17" s="14" t="s">
        <v>85</v>
      </c>
      <c r="D17" s="5" t="s">
        <v>4</v>
      </c>
      <c r="E17" s="10">
        <v>0</v>
      </c>
    </row>
    <row r="18" spans="1:5" x14ac:dyDescent="0.2">
      <c r="A18" s="5" t="s">
        <v>120</v>
      </c>
      <c r="B18" s="5" t="s">
        <v>4</v>
      </c>
      <c r="C18" s="5" t="s">
        <v>121</v>
      </c>
      <c r="D18" s="5" t="s">
        <v>12</v>
      </c>
      <c r="E18" s="6">
        <v>0</v>
      </c>
    </row>
    <row r="19" spans="1:5" x14ac:dyDescent="0.2">
      <c r="A19" s="8" t="s">
        <v>122</v>
      </c>
      <c r="B19" s="8" t="s">
        <v>4</v>
      </c>
      <c r="C19" s="8" t="s">
        <v>123</v>
      </c>
      <c r="D19" s="8" t="s">
        <v>46</v>
      </c>
      <c r="E19" s="9">
        <f>E18</f>
        <v>0</v>
      </c>
    </row>
    <row r="20" spans="1:5" x14ac:dyDescent="0.2">
      <c r="A20" s="8" t="s">
        <v>124</v>
      </c>
      <c r="B20" s="8" t="s">
        <v>4</v>
      </c>
      <c r="C20" s="8" t="s">
        <v>125</v>
      </c>
      <c r="D20" s="8" t="s">
        <v>46</v>
      </c>
      <c r="E20" s="9">
        <f>E16+E19</f>
        <v>7128.02</v>
      </c>
    </row>
    <row r="21" spans="1:5" x14ac:dyDescent="0.2">
      <c r="A21" s="14" t="s">
        <v>126</v>
      </c>
      <c r="B21" s="14" t="s">
        <v>4</v>
      </c>
      <c r="C21" s="14" t="s">
        <v>127</v>
      </c>
      <c r="D21" s="14" t="s">
        <v>88</v>
      </c>
      <c r="E21" s="1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costi</vt:lpstr>
      <vt:lpstr>ricavi</vt:lpstr>
      <vt:lpstr>SQCR_738990_76938_290261_35</vt:lpstr>
      <vt:lpstr>SQCR_738990_76938_290261_38</vt:lpstr>
      <vt:lpstr>SQCR_739032_76943_290271_13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sanAsl21_11</dc:creator>
  <cp:lastModifiedBy>farag</cp:lastModifiedBy>
  <dcterms:created xsi:type="dcterms:W3CDTF">2018-07-02T09:04:19Z</dcterms:created>
  <dcterms:modified xsi:type="dcterms:W3CDTF">2018-07-06T09:31:01Z</dcterms:modified>
</cp:coreProperties>
</file>